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M-AZC\Documents\Carpeta\Excel cero\intermedio\"/>
    </mc:Choice>
  </mc:AlternateContent>
  <bookViews>
    <workbookView xWindow="0" yWindow="0" windowWidth="20490" windowHeight="7650" activeTab="2"/>
  </bookViews>
  <sheets>
    <sheet name="SUMA" sheetId="1" r:id="rId1"/>
    <sheet name="SUMA.SI" sheetId="2" r:id="rId2"/>
    <sheet name="SUMA.SI.CONJUNTO" sheetId="3" r:id="rId3"/>
    <sheet name="M.MULT" sheetId="4" r:id="rId4"/>
    <sheet name="CONTAR" sheetId="5" r:id="rId5"/>
    <sheet name="PROMEDI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J9" i="5"/>
  <c r="J8" i="5"/>
  <c r="J7" i="5"/>
  <c r="G14" i="4" a="1"/>
  <c r="G14" i="4" s="1"/>
  <c r="H9" i="3"/>
  <c r="J7" i="2"/>
  <c r="G15" i="4" l="1"/>
  <c r="H15" i="4"/>
  <c r="H14" i="4"/>
</calcChain>
</file>

<file path=xl/sharedStrings.xml><?xml version="1.0" encoding="utf-8"?>
<sst xmlns="http://schemas.openxmlformats.org/spreadsheetml/2006/main" count="201" uniqueCount="91">
  <si>
    <t xml:space="preserve">Tortillas </t>
  </si>
  <si>
    <t>Leche</t>
  </si>
  <si>
    <t>Huevo</t>
  </si>
  <si>
    <t>Azúcar</t>
  </si>
  <si>
    <t>Despensa de la semana</t>
  </si>
  <si>
    <t>Agua</t>
  </si>
  <si>
    <t>Carne</t>
  </si>
  <si>
    <t>Aceite</t>
  </si>
  <si>
    <t>Pollo</t>
  </si>
  <si>
    <t>Cereal</t>
  </si>
  <si>
    <t>Total</t>
  </si>
  <si>
    <t>OPCIÓN 1</t>
  </si>
  <si>
    <t>OPCIÓN 2</t>
  </si>
  <si>
    <t>OPCIÓN 3</t>
  </si>
  <si>
    <t>ÁREA</t>
  </si>
  <si>
    <t>DESCUENTO APLICADO</t>
  </si>
  <si>
    <t>IMPORTE TOTAL</t>
  </si>
  <si>
    <t>FORMA DE PAGO</t>
  </si>
  <si>
    <t>Administrativa</t>
  </si>
  <si>
    <t>Operación</t>
  </si>
  <si>
    <t>Logística</t>
  </si>
  <si>
    <t>Limpieza</t>
  </si>
  <si>
    <t>Crédito</t>
  </si>
  <si>
    <t>Débito</t>
  </si>
  <si>
    <t xml:space="preserve">Importe total área </t>
  </si>
  <si>
    <t>SUMA.SI</t>
  </si>
  <si>
    <t>SUMA.SI.CONJUNTO</t>
  </si>
  <si>
    <t>Importe total</t>
  </si>
  <si>
    <t>MATRICES</t>
  </si>
  <si>
    <t>A=</t>
  </si>
  <si>
    <t>B=</t>
  </si>
  <si>
    <t>2X3</t>
  </si>
  <si>
    <t>3X2</t>
  </si>
  <si>
    <t>C=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</si>
  <si>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Para que 2 matrices puedan multiplicarse, el número de columnas d ela primera matriz deb ser igual al número de filas de la segunda matriz.</t>
    </r>
  </si>
  <si>
    <r>
      <rPr>
        <b/>
        <sz val="11"/>
        <color theme="1"/>
        <rFont val="Calibri"/>
        <family val="2"/>
        <scheme val="minor"/>
      </rPr>
      <t xml:space="preserve">Nota 2: </t>
    </r>
    <r>
      <rPr>
        <sz val="11"/>
        <color theme="1"/>
        <rFont val="Calibri"/>
        <family val="2"/>
        <scheme val="minor"/>
      </rPr>
      <t>el resultado de multiplicar 2 matrices, es igual al número de filas de la primer matriz por el número de columnas de la segunda matriz.</t>
    </r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</si>
  <si>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NO olvides presional al final </t>
    </r>
    <r>
      <rPr>
        <b/>
        <sz val="11"/>
        <color theme="1"/>
        <rFont val="Calibri"/>
        <family val="2"/>
        <scheme val="minor"/>
      </rPr>
      <t>Ctrl + Shift + Enter</t>
    </r>
  </si>
  <si>
    <t>Código</t>
  </si>
  <si>
    <t>Nombre</t>
  </si>
  <si>
    <t>Sexo</t>
  </si>
  <si>
    <t>Karla</t>
  </si>
  <si>
    <t>Enrique</t>
  </si>
  <si>
    <t>Alonso</t>
  </si>
  <si>
    <t>Miriam</t>
  </si>
  <si>
    <t>Blanca</t>
  </si>
  <si>
    <t>Zaid</t>
  </si>
  <si>
    <t>Lucas</t>
  </si>
  <si>
    <t>Sofía</t>
  </si>
  <si>
    <t>Gael</t>
  </si>
  <si>
    <t>Anaí</t>
  </si>
  <si>
    <t>Jazmín</t>
  </si>
  <si>
    <t>Sara</t>
  </si>
  <si>
    <t>Carlos</t>
  </si>
  <si>
    <t>Iván</t>
  </si>
  <si>
    <t>Ivette</t>
  </si>
  <si>
    <t>Mujer</t>
  </si>
  <si>
    <t>Hombre</t>
  </si>
  <si>
    <t>Santiago</t>
  </si>
  <si>
    <t>Ocupación</t>
  </si>
  <si>
    <t>Estudiante</t>
  </si>
  <si>
    <t>Trabajador</t>
  </si>
  <si>
    <t>CONTAR</t>
  </si>
  <si>
    <t>CONTAR.SI</t>
  </si>
  <si>
    <t>CONTARA</t>
  </si>
  <si>
    <t>CONTAR.SI.CONJUNTO</t>
  </si>
  <si>
    <t>Cantidad de personas</t>
  </si>
  <si>
    <t>Cantidad de mujeres</t>
  </si>
  <si>
    <t>Cantidad de hombres si trabajan</t>
  </si>
  <si>
    <t>CONCEPTO</t>
  </si>
  <si>
    <t>FUNCIÓN</t>
  </si>
  <si>
    <t>RESULTADO</t>
  </si>
  <si>
    <t>Matrícula</t>
  </si>
  <si>
    <t>Español</t>
  </si>
  <si>
    <t>Inglés</t>
  </si>
  <si>
    <t>Matemáticas</t>
  </si>
  <si>
    <t>Historioa</t>
  </si>
  <si>
    <t>Geografía</t>
  </si>
  <si>
    <t>Miriam Rosales</t>
  </si>
  <si>
    <t>Carlos Figueroa</t>
  </si>
  <si>
    <t>Arturo Pérez</t>
  </si>
  <si>
    <t>Ana Rodríguez</t>
  </si>
  <si>
    <t>Karla Alvarez</t>
  </si>
  <si>
    <t>Juan López</t>
  </si>
  <si>
    <t>Sofía Castro</t>
  </si>
  <si>
    <t>Natalia Rojas</t>
  </si>
  <si>
    <t>Miguel Lemus</t>
  </si>
  <si>
    <t>Joel Hernández</t>
  </si>
  <si>
    <t>Blanca Calvo</t>
  </si>
  <si>
    <t>Gael Rosales</t>
  </si>
  <si>
    <t>Sandra Peña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</si>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</sst>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9" fontId="0" fillId="0" borderId="1" xfId="2" applyFont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  <xf numFmtId="0" fontId="5" fillId="0" borderId="1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0" fillId="4" borderId="1" xfId="1" applyFont="1" applyFill="1" applyBorder="1"/>
    <xf numFmtId="44" fontId="0" fillId="7" borderId="1" xfId="1" applyFont="1" applyFill="1" applyBorder="1"/>
    <xf numFmtId="44" fontId="0" fillId="6" borderId="1" xfId="1" applyFont="1" applyFill="1" applyBorder="1"/>
    <xf numFmtId="44" fontId="2" fillId="0" borderId="1" xfId="1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9" xfId="0" applyBorder="1"/>
    <xf numFmtId="0" fontId="4" fillId="0" borderId="6" xfId="0" applyFont="1" applyFill="1" applyBorder="1" applyAlignment="1">
      <alignment horizontal="center"/>
    </xf>
    <xf numFmtId="0" fontId="4" fillId="0" borderId="10" xfId="0" applyFont="1" applyBorder="1"/>
    <xf numFmtId="0" fontId="4" fillId="0" borderId="7" xfId="0" applyFont="1" applyFill="1" applyBorder="1"/>
    <xf numFmtId="0" fontId="0" fillId="0" borderId="2" xfId="0" applyBorder="1"/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H6:J10" totalsRowShown="0" headerRowBorderDxfId="14" tableBorderDxfId="15" totalsRowBorderDxfId="13">
  <autoFilter ref="H6:J10">
    <filterColumn colId="0" hiddenButton="1"/>
    <filterColumn colId="1" hiddenButton="1"/>
    <filterColumn colId="2" hiddenButton="1"/>
  </autoFilter>
  <tableColumns count="3">
    <tableColumn id="1" name="CONCEPTO" dataDxfId="10"/>
    <tableColumn id="2" name="FUNCIÓN" dataDxfId="11"/>
    <tableColumn id="3" name="RESULTADO" data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3:I16" totalsRowShown="0" headerRowDxfId="1" dataDxfId="0">
  <autoFilter ref="B3:I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atrícula" dataDxfId="9"/>
    <tableColumn id="2" name="Nombre" dataDxfId="8"/>
    <tableColumn id="3" name="Español" dataDxfId="7"/>
    <tableColumn id="4" name="Inglés" dataDxfId="6"/>
    <tableColumn id="5" name="Matemáticas" dataDxfId="5"/>
    <tableColumn id="6" name="Historioa" dataDxfId="4"/>
    <tableColumn id="7" name="Geografía" dataDxfId="3"/>
    <tableColumn id="8" name="Promedio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E13"/>
  <sheetViews>
    <sheetView topLeftCell="A3" zoomScale="170" zoomScaleNormal="170" workbookViewId="0">
      <selection activeCell="G15" sqref="G15"/>
    </sheetView>
  </sheetViews>
  <sheetFormatPr baseColWidth="10" defaultRowHeight="15" x14ac:dyDescent="0.25"/>
  <sheetData>
    <row r="2" spans="2:5" ht="15.75" x14ac:dyDescent="0.25">
      <c r="B2" s="5" t="s">
        <v>4</v>
      </c>
      <c r="C2" s="5"/>
    </row>
    <row r="3" spans="2:5" x14ac:dyDescent="0.25">
      <c r="B3" s="3" t="s">
        <v>0</v>
      </c>
      <c r="C3" s="7">
        <v>45</v>
      </c>
    </row>
    <row r="4" spans="2:5" x14ac:dyDescent="0.25">
      <c r="B4" s="3" t="s">
        <v>1</v>
      </c>
      <c r="C4" s="7">
        <v>60</v>
      </c>
    </row>
    <row r="5" spans="2:5" x14ac:dyDescent="0.25">
      <c r="B5" s="3" t="s">
        <v>2</v>
      </c>
      <c r="C5" s="7">
        <v>35</v>
      </c>
    </row>
    <row r="6" spans="2:5" x14ac:dyDescent="0.25">
      <c r="B6" s="3" t="s">
        <v>3</v>
      </c>
      <c r="C6" s="7">
        <v>28</v>
      </c>
    </row>
    <row r="7" spans="2:5" x14ac:dyDescent="0.25">
      <c r="B7" s="3" t="s">
        <v>5</v>
      </c>
      <c r="C7" s="7">
        <v>84</v>
      </c>
    </row>
    <row r="8" spans="2:5" x14ac:dyDescent="0.25">
      <c r="B8" s="3" t="s">
        <v>6</v>
      </c>
      <c r="C8" s="7">
        <v>550</v>
      </c>
    </row>
    <row r="9" spans="2:5" x14ac:dyDescent="0.25">
      <c r="B9" s="3" t="s">
        <v>7</v>
      </c>
      <c r="C9" s="7">
        <v>31</v>
      </c>
    </row>
    <row r="10" spans="2:5" x14ac:dyDescent="0.25">
      <c r="B10" s="3" t="s">
        <v>8</v>
      </c>
      <c r="C10" s="7">
        <v>36</v>
      </c>
    </row>
    <row r="11" spans="2:5" x14ac:dyDescent="0.25">
      <c r="B11" s="3" t="s">
        <v>9</v>
      </c>
      <c r="C11" s="7">
        <v>55</v>
      </c>
    </row>
    <row r="12" spans="2:5" x14ac:dyDescent="0.25">
      <c r="B12" s="4" t="s">
        <v>10</v>
      </c>
      <c r="C12" s="8"/>
      <c r="D12" s="9"/>
      <c r="E12" s="10"/>
    </row>
    <row r="13" spans="2:5" x14ac:dyDescent="0.25">
      <c r="C13" t="s">
        <v>11</v>
      </c>
      <c r="D13" t="s">
        <v>12</v>
      </c>
      <c r="E13" t="s">
        <v>13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2:J20"/>
  <sheetViews>
    <sheetView workbookViewId="0">
      <selection activeCell="J17" sqref="J17"/>
    </sheetView>
  </sheetViews>
  <sheetFormatPr baseColWidth="10" defaultRowHeight="15" x14ac:dyDescent="0.25"/>
  <cols>
    <col min="3" max="3" width="14" bestFit="1" customWidth="1"/>
    <col min="4" max="4" width="30.42578125" bestFit="1" customWidth="1"/>
    <col min="5" max="5" width="21.85546875" bestFit="1" customWidth="1"/>
    <col min="6" max="6" width="23.140625" bestFit="1" customWidth="1"/>
    <col min="8" max="8" width="17.5703125" bestFit="1" customWidth="1"/>
    <col min="9" max="9" width="14" bestFit="1" customWidth="1"/>
  </cols>
  <sheetData>
    <row r="2" spans="3:10" ht="21" x14ac:dyDescent="0.35">
      <c r="C2" s="15" t="s">
        <v>14</v>
      </c>
      <c r="D2" s="19" t="s">
        <v>15</v>
      </c>
      <c r="E2" s="15" t="s">
        <v>16</v>
      </c>
      <c r="F2" s="15" t="s">
        <v>17</v>
      </c>
    </row>
    <row r="3" spans="3:10" x14ac:dyDescent="0.25">
      <c r="C3" s="11" t="s">
        <v>18</v>
      </c>
      <c r="D3" s="12">
        <v>0.05</v>
      </c>
      <c r="E3" s="16">
        <v>1500</v>
      </c>
      <c r="F3" s="17" t="s">
        <v>22</v>
      </c>
    </row>
    <row r="4" spans="3:10" x14ac:dyDescent="0.25">
      <c r="C4" s="13" t="s">
        <v>19</v>
      </c>
      <c r="D4" s="12">
        <v>0.1</v>
      </c>
      <c r="E4" s="16">
        <v>1200</v>
      </c>
      <c r="F4" s="17" t="s">
        <v>23</v>
      </c>
    </row>
    <row r="5" spans="3:10" x14ac:dyDescent="0.25">
      <c r="C5" s="14" t="s">
        <v>20</v>
      </c>
      <c r="D5" s="12">
        <v>0.05</v>
      </c>
      <c r="E5" s="16">
        <v>880</v>
      </c>
      <c r="F5" s="17" t="s">
        <v>23</v>
      </c>
      <c r="H5" s="22" t="s">
        <v>25</v>
      </c>
      <c r="I5" s="2"/>
      <c r="J5" s="2"/>
    </row>
    <row r="6" spans="3:10" x14ac:dyDescent="0.25">
      <c r="C6" s="6" t="s">
        <v>21</v>
      </c>
      <c r="D6" s="12">
        <v>0.15</v>
      </c>
      <c r="E6" s="16">
        <v>200</v>
      </c>
      <c r="F6" s="17" t="s">
        <v>23</v>
      </c>
      <c r="H6" s="2"/>
      <c r="I6" s="2"/>
      <c r="J6" s="2"/>
    </row>
    <row r="7" spans="3:10" x14ac:dyDescent="0.25">
      <c r="C7" s="6" t="s">
        <v>21</v>
      </c>
      <c r="D7" s="12">
        <v>0.05</v>
      </c>
      <c r="E7" s="16">
        <v>800</v>
      </c>
      <c r="F7" s="17" t="s">
        <v>22</v>
      </c>
      <c r="H7" s="21" t="s">
        <v>24</v>
      </c>
      <c r="I7" s="4" t="s">
        <v>18</v>
      </c>
      <c r="J7" s="24">
        <f>SUMIF(C3:C20,"Administrativa",E3:E20)</f>
        <v>6100</v>
      </c>
    </row>
    <row r="8" spans="3:10" x14ac:dyDescent="0.25">
      <c r="C8" s="13" t="s">
        <v>19</v>
      </c>
      <c r="D8" s="12">
        <v>0.2</v>
      </c>
      <c r="E8" s="16">
        <v>2000</v>
      </c>
      <c r="F8" s="17" t="s">
        <v>22</v>
      </c>
      <c r="H8" s="21"/>
      <c r="I8" s="4" t="s">
        <v>21</v>
      </c>
      <c r="J8" s="8"/>
    </row>
    <row r="9" spans="3:10" x14ac:dyDescent="0.25">
      <c r="C9" s="11" t="s">
        <v>18</v>
      </c>
      <c r="D9" s="12">
        <v>0</v>
      </c>
      <c r="E9" s="16">
        <v>1500</v>
      </c>
      <c r="F9" s="17" t="s">
        <v>22</v>
      </c>
      <c r="H9" s="21"/>
      <c r="I9" s="4" t="s">
        <v>19</v>
      </c>
      <c r="J9" s="25"/>
    </row>
    <row r="10" spans="3:10" x14ac:dyDescent="0.25">
      <c r="C10" s="6" t="s">
        <v>21</v>
      </c>
      <c r="D10" s="12">
        <v>0.15</v>
      </c>
      <c r="E10" s="16">
        <v>1200</v>
      </c>
      <c r="F10" s="17" t="s">
        <v>22</v>
      </c>
      <c r="H10" s="21"/>
      <c r="I10" s="4" t="s">
        <v>20</v>
      </c>
      <c r="J10" s="26"/>
    </row>
    <row r="11" spans="3:10" x14ac:dyDescent="0.25">
      <c r="C11" s="14" t="s">
        <v>20</v>
      </c>
      <c r="D11" s="12">
        <v>0.05</v>
      </c>
      <c r="E11" s="16">
        <v>200</v>
      </c>
      <c r="F11" s="17" t="s">
        <v>23</v>
      </c>
    </row>
    <row r="12" spans="3:10" x14ac:dyDescent="0.25">
      <c r="C12" s="13" t="s">
        <v>19</v>
      </c>
      <c r="D12" s="12">
        <v>0</v>
      </c>
      <c r="E12" s="16">
        <v>750</v>
      </c>
      <c r="F12" s="17" t="s">
        <v>22</v>
      </c>
    </row>
    <row r="13" spans="3:10" x14ac:dyDescent="0.25">
      <c r="C13" s="13" t="s">
        <v>19</v>
      </c>
      <c r="D13" s="12">
        <v>0.1</v>
      </c>
      <c r="E13" s="16">
        <v>1400</v>
      </c>
      <c r="F13" s="17" t="s">
        <v>22</v>
      </c>
    </row>
    <row r="14" spans="3:10" x14ac:dyDescent="0.25">
      <c r="C14" s="14" t="s">
        <v>20</v>
      </c>
      <c r="D14" s="12">
        <v>0</v>
      </c>
      <c r="E14" s="16">
        <v>600</v>
      </c>
      <c r="F14" s="17" t="s">
        <v>23</v>
      </c>
    </row>
    <row r="15" spans="3:10" x14ac:dyDescent="0.25">
      <c r="C15" s="11" t="s">
        <v>18</v>
      </c>
      <c r="D15" s="12">
        <v>0</v>
      </c>
      <c r="E15" s="16">
        <v>850</v>
      </c>
      <c r="F15" s="17" t="s">
        <v>23</v>
      </c>
    </row>
    <row r="16" spans="3:10" x14ac:dyDescent="0.25">
      <c r="C16" s="11" t="s">
        <v>18</v>
      </c>
      <c r="D16" s="12">
        <v>0.05</v>
      </c>
      <c r="E16" s="16">
        <v>1000</v>
      </c>
      <c r="F16" s="17" t="s">
        <v>22</v>
      </c>
    </row>
    <row r="17" spans="3:6" x14ac:dyDescent="0.25">
      <c r="C17" s="11" t="s">
        <v>18</v>
      </c>
      <c r="D17" s="12">
        <v>0.05</v>
      </c>
      <c r="E17" s="16">
        <v>900</v>
      </c>
      <c r="F17" s="17" t="s">
        <v>22</v>
      </c>
    </row>
    <row r="18" spans="3:6" x14ac:dyDescent="0.25">
      <c r="C18" s="11" t="s">
        <v>18</v>
      </c>
      <c r="D18" s="12">
        <v>0.2</v>
      </c>
      <c r="E18" s="16">
        <v>350</v>
      </c>
      <c r="F18" s="17" t="s">
        <v>23</v>
      </c>
    </row>
    <row r="19" spans="3:6" x14ac:dyDescent="0.25">
      <c r="C19" s="13" t="s">
        <v>19</v>
      </c>
      <c r="D19" s="12">
        <v>0.1</v>
      </c>
      <c r="E19" s="16">
        <v>500</v>
      </c>
      <c r="F19" s="17" t="s">
        <v>23</v>
      </c>
    </row>
    <row r="20" spans="3:6" x14ac:dyDescent="0.25">
      <c r="C20" s="6" t="s">
        <v>21</v>
      </c>
      <c r="D20" s="12">
        <v>0.2</v>
      </c>
      <c r="E20" s="16">
        <v>100</v>
      </c>
      <c r="F20" s="17" t="s">
        <v>23</v>
      </c>
    </row>
  </sheetData>
  <mergeCells count="2">
    <mergeCell ref="H7:H10"/>
    <mergeCell ref="H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K21"/>
  <sheetViews>
    <sheetView tabSelected="1" workbookViewId="0">
      <selection activeCell="H19" sqref="H19"/>
    </sheetView>
  </sheetViews>
  <sheetFormatPr baseColWidth="10" defaultRowHeight="15" x14ac:dyDescent="0.25"/>
  <cols>
    <col min="2" max="2" width="14" bestFit="1" customWidth="1"/>
    <col min="3" max="3" width="30.42578125" bestFit="1" customWidth="1"/>
    <col min="4" max="4" width="21.85546875" bestFit="1" customWidth="1"/>
    <col min="5" max="5" width="23.140625" bestFit="1" customWidth="1"/>
    <col min="8" max="8" width="17.5703125" bestFit="1" customWidth="1"/>
    <col min="9" max="9" width="14" bestFit="1" customWidth="1"/>
  </cols>
  <sheetData>
    <row r="3" spans="2:11" ht="21" x14ac:dyDescent="0.35">
      <c r="B3" s="15" t="s">
        <v>14</v>
      </c>
      <c r="C3" s="19" t="s">
        <v>15</v>
      </c>
      <c r="D3" s="15" t="s">
        <v>16</v>
      </c>
      <c r="E3" s="15" t="s">
        <v>17</v>
      </c>
    </row>
    <row r="4" spans="2:11" x14ac:dyDescent="0.25">
      <c r="B4" s="11" t="s">
        <v>18</v>
      </c>
      <c r="C4" s="12">
        <v>0.05</v>
      </c>
      <c r="D4" s="16">
        <v>1500</v>
      </c>
      <c r="E4" s="17" t="s">
        <v>22</v>
      </c>
    </row>
    <row r="5" spans="2:11" ht="15" customHeight="1" x14ac:dyDescent="0.25">
      <c r="B5" s="13" t="s">
        <v>19</v>
      </c>
      <c r="C5" s="12">
        <v>0.1</v>
      </c>
      <c r="D5" s="16">
        <v>1200</v>
      </c>
      <c r="E5" s="17" t="s">
        <v>23</v>
      </c>
      <c r="H5" s="22" t="s">
        <v>26</v>
      </c>
      <c r="I5" s="22"/>
      <c r="J5" s="22"/>
      <c r="K5" s="22"/>
    </row>
    <row r="6" spans="2:11" x14ac:dyDescent="0.25">
      <c r="B6" s="14" t="s">
        <v>20</v>
      </c>
      <c r="C6" s="12">
        <v>0.05</v>
      </c>
      <c r="D6" s="16">
        <v>880</v>
      </c>
      <c r="E6" s="17" t="s">
        <v>23</v>
      </c>
      <c r="H6" s="22"/>
      <c r="I6" s="22"/>
      <c r="J6" s="22"/>
      <c r="K6" s="22"/>
    </row>
    <row r="7" spans="2:11" x14ac:dyDescent="0.25">
      <c r="B7" s="6" t="s">
        <v>21</v>
      </c>
      <c r="C7" s="12">
        <v>0.15</v>
      </c>
      <c r="D7" s="16">
        <v>200</v>
      </c>
      <c r="E7" s="17" t="s">
        <v>23</v>
      </c>
      <c r="H7" s="23" t="s">
        <v>27</v>
      </c>
      <c r="I7" s="23"/>
      <c r="J7" s="23"/>
      <c r="K7" s="23"/>
    </row>
    <row r="8" spans="2:11" x14ac:dyDescent="0.25">
      <c r="B8" s="6" t="s">
        <v>21</v>
      </c>
      <c r="C8" s="12">
        <v>0.05</v>
      </c>
      <c r="D8" s="16">
        <v>800</v>
      </c>
      <c r="E8" s="17" t="s">
        <v>22</v>
      </c>
      <c r="H8" s="11" t="s">
        <v>18</v>
      </c>
      <c r="I8" s="13" t="s">
        <v>19</v>
      </c>
      <c r="J8" s="14" t="s">
        <v>20</v>
      </c>
      <c r="K8" s="6" t="s">
        <v>21</v>
      </c>
    </row>
    <row r="9" spans="2:11" x14ac:dyDescent="0.25">
      <c r="B9" s="13" t="s">
        <v>19</v>
      </c>
      <c r="C9" s="12">
        <v>0.2</v>
      </c>
      <c r="D9" s="16">
        <v>2000</v>
      </c>
      <c r="E9" s="17" t="s">
        <v>22</v>
      </c>
      <c r="G9" s="3" t="s">
        <v>22</v>
      </c>
      <c r="H9" s="7">
        <f>SUMIFS(D4:D21,B4:B21,"Administrativa",E4:E21,"Crédito")</f>
        <v>4900</v>
      </c>
      <c r="I9" s="27"/>
      <c r="J9" s="27"/>
      <c r="K9" s="7"/>
    </row>
    <row r="10" spans="2:11" x14ac:dyDescent="0.25">
      <c r="B10" s="11" t="s">
        <v>18</v>
      </c>
      <c r="C10" s="12">
        <v>0</v>
      </c>
      <c r="D10" s="16">
        <v>1500</v>
      </c>
      <c r="E10" s="17" t="s">
        <v>22</v>
      </c>
      <c r="G10" s="3" t="s">
        <v>23</v>
      </c>
      <c r="H10" s="7"/>
      <c r="I10" s="27"/>
      <c r="J10" s="27"/>
      <c r="K10" s="7"/>
    </row>
    <row r="11" spans="2:11" x14ac:dyDescent="0.25">
      <c r="B11" s="6" t="s">
        <v>21</v>
      </c>
      <c r="C11" s="12">
        <v>0.15</v>
      </c>
      <c r="D11" s="16">
        <v>1200</v>
      </c>
      <c r="E11" s="17" t="s">
        <v>22</v>
      </c>
    </row>
    <row r="12" spans="2:11" x14ac:dyDescent="0.25">
      <c r="B12" s="14" t="s">
        <v>20</v>
      </c>
      <c r="C12" s="12">
        <v>0.05</v>
      </c>
      <c r="D12" s="16">
        <v>200</v>
      </c>
      <c r="E12" s="17" t="s">
        <v>23</v>
      </c>
    </row>
    <row r="13" spans="2:11" x14ac:dyDescent="0.25">
      <c r="B13" s="13" t="s">
        <v>19</v>
      </c>
      <c r="C13" s="12">
        <v>0</v>
      </c>
      <c r="D13" s="16">
        <v>750</v>
      </c>
      <c r="E13" s="17" t="s">
        <v>22</v>
      </c>
      <c r="H13" s="3"/>
    </row>
    <row r="14" spans="2:11" x14ac:dyDescent="0.25">
      <c r="B14" s="13" t="s">
        <v>19</v>
      </c>
      <c r="C14" s="12">
        <v>0.1</v>
      </c>
      <c r="D14" s="16">
        <v>1400</v>
      </c>
      <c r="E14" s="17" t="s">
        <v>22</v>
      </c>
    </row>
    <row r="15" spans="2:11" x14ac:dyDescent="0.25">
      <c r="B15" s="14" t="s">
        <v>20</v>
      </c>
      <c r="C15" s="12">
        <v>0</v>
      </c>
      <c r="D15" s="16">
        <v>600</v>
      </c>
      <c r="E15" s="17" t="s">
        <v>23</v>
      </c>
    </row>
    <row r="16" spans="2:11" x14ac:dyDescent="0.25">
      <c r="B16" s="11" t="s">
        <v>18</v>
      </c>
      <c r="C16" s="12">
        <v>0</v>
      </c>
      <c r="D16" s="16">
        <v>850</v>
      </c>
      <c r="E16" s="17" t="s">
        <v>23</v>
      </c>
    </row>
    <row r="17" spans="2:5" x14ac:dyDescent="0.25">
      <c r="B17" s="11" t="s">
        <v>18</v>
      </c>
      <c r="C17" s="12">
        <v>0.05</v>
      </c>
      <c r="D17" s="16">
        <v>1000</v>
      </c>
      <c r="E17" s="17" t="s">
        <v>22</v>
      </c>
    </row>
    <row r="18" spans="2:5" x14ac:dyDescent="0.25">
      <c r="B18" s="11" t="s">
        <v>18</v>
      </c>
      <c r="C18" s="12">
        <v>0.05</v>
      </c>
      <c r="D18" s="16">
        <v>900</v>
      </c>
      <c r="E18" s="17" t="s">
        <v>22</v>
      </c>
    </row>
    <row r="19" spans="2:5" x14ac:dyDescent="0.25">
      <c r="B19" s="11" t="s">
        <v>18</v>
      </c>
      <c r="C19" s="12">
        <v>0.2</v>
      </c>
      <c r="D19" s="16">
        <v>350</v>
      </c>
      <c r="E19" s="17" t="s">
        <v>23</v>
      </c>
    </row>
    <row r="20" spans="2:5" x14ac:dyDescent="0.25">
      <c r="B20" s="13" t="s">
        <v>19</v>
      </c>
      <c r="C20" s="12">
        <v>0.1</v>
      </c>
      <c r="D20" s="16">
        <v>500</v>
      </c>
      <c r="E20" s="17" t="s">
        <v>23</v>
      </c>
    </row>
    <row r="21" spans="2:5" x14ac:dyDescent="0.25">
      <c r="B21" s="6" t="s">
        <v>21</v>
      </c>
      <c r="C21" s="12">
        <v>0.2</v>
      </c>
      <c r="D21" s="16">
        <v>100</v>
      </c>
      <c r="E21" s="17" t="s">
        <v>23</v>
      </c>
    </row>
  </sheetData>
  <mergeCells count="2">
    <mergeCell ref="H5:K6"/>
    <mergeCell ref="H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P15"/>
  <sheetViews>
    <sheetView workbookViewId="0">
      <selection activeCell="M21" sqref="M21"/>
    </sheetView>
  </sheetViews>
  <sheetFormatPr baseColWidth="10" defaultRowHeight="15" x14ac:dyDescent="0.25"/>
  <sheetData>
    <row r="2" spans="3:16" x14ac:dyDescent="0.25">
      <c r="D2" s="20" t="s">
        <v>28</v>
      </c>
      <c r="E2" s="20"/>
      <c r="F2" s="20"/>
      <c r="G2" s="20"/>
      <c r="H2" s="20"/>
      <c r="I2" s="20"/>
      <c r="J2" s="20"/>
      <c r="K2" s="20"/>
    </row>
    <row r="3" spans="3:16" x14ac:dyDescent="0.25">
      <c r="D3" s="20"/>
      <c r="E3" s="20"/>
      <c r="F3" s="20"/>
      <c r="G3" s="20"/>
      <c r="H3" s="20"/>
      <c r="I3" s="20"/>
      <c r="J3" s="20"/>
      <c r="K3" s="20"/>
    </row>
    <row r="5" spans="3:16" x14ac:dyDescent="0.25">
      <c r="M5" s="35" t="s">
        <v>34</v>
      </c>
      <c r="N5" s="35"/>
      <c r="O5" s="35"/>
      <c r="P5" s="35"/>
    </row>
    <row r="6" spans="3:16" x14ac:dyDescent="0.25">
      <c r="D6" s="2" t="s">
        <v>31</v>
      </c>
      <c r="E6" s="2"/>
      <c r="F6" s="2"/>
      <c r="I6" s="2" t="s">
        <v>32</v>
      </c>
      <c r="J6" s="2"/>
      <c r="M6" s="35"/>
      <c r="N6" s="35"/>
      <c r="O6" s="35"/>
      <c r="P6" s="35"/>
    </row>
    <row r="7" spans="3:16" x14ac:dyDescent="0.25">
      <c r="M7" s="35"/>
      <c r="N7" s="35"/>
      <c r="O7" s="35"/>
      <c r="P7" s="35"/>
    </row>
    <row r="8" spans="3:16" ht="18.75" x14ac:dyDescent="0.3">
      <c r="C8" s="30" t="s">
        <v>29</v>
      </c>
      <c r="D8" s="31">
        <v>1</v>
      </c>
      <c r="E8" s="32">
        <v>2</v>
      </c>
      <c r="F8" s="33">
        <v>3</v>
      </c>
      <c r="H8" s="30" t="s">
        <v>30</v>
      </c>
      <c r="I8" s="31">
        <v>7</v>
      </c>
      <c r="J8" s="33">
        <v>8</v>
      </c>
    </row>
    <row r="9" spans="3:16" ht="18.75" customHeight="1" x14ac:dyDescent="0.3">
      <c r="C9" s="30"/>
      <c r="D9" s="31">
        <v>5</v>
      </c>
      <c r="E9" s="32">
        <v>5</v>
      </c>
      <c r="F9" s="33">
        <v>6</v>
      </c>
      <c r="H9" s="30"/>
      <c r="I9" s="31">
        <v>9</v>
      </c>
      <c r="J9" s="33">
        <v>10</v>
      </c>
      <c r="M9" s="36" t="s">
        <v>35</v>
      </c>
      <c r="N9" s="36"/>
      <c r="O9" s="36"/>
      <c r="P9" s="36"/>
    </row>
    <row r="10" spans="3:16" ht="18.75" x14ac:dyDescent="0.3">
      <c r="H10" s="30"/>
      <c r="I10" s="31">
        <v>11</v>
      </c>
      <c r="J10" s="33">
        <v>12</v>
      </c>
      <c r="M10" s="36"/>
      <c r="N10" s="36"/>
      <c r="O10" s="36"/>
      <c r="P10" s="36"/>
    </row>
    <row r="11" spans="3:16" x14ac:dyDescent="0.25">
      <c r="M11" s="36"/>
      <c r="N11" s="36"/>
      <c r="O11" s="36"/>
      <c r="P11" s="36"/>
    </row>
    <row r="14" spans="3:16" x14ac:dyDescent="0.25">
      <c r="F14" s="34" t="s">
        <v>33</v>
      </c>
      <c r="G14" s="28">
        <f t="array" ref="G14:H15">MMULT(D8:F9,I8:J10)</f>
        <v>58</v>
      </c>
      <c r="H14" s="29">
        <v>64</v>
      </c>
      <c r="M14" s="36" t="s">
        <v>36</v>
      </c>
      <c r="N14" s="36"/>
      <c r="O14" s="36"/>
      <c r="P14" s="36"/>
    </row>
    <row r="15" spans="3:16" x14ac:dyDescent="0.25">
      <c r="F15" s="18"/>
      <c r="G15" s="28">
        <v>146</v>
      </c>
      <c r="H15" s="29">
        <v>162</v>
      </c>
      <c r="M15" s="36"/>
      <c r="N15" s="36"/>
      <c r="O15" s="36"/>
      <c r="P15" s="36"/>
    </row>
  </sheetData>
  <mergeCells count="9">
    <mergeCell ref="F14:F15"/>
    <mergeCell ref="M5:P7"/>
    <mergeCell ref="M9:P11"/>
    <mergeCell ref="M14:P15"/>
    <mergeCell ref="D2:K3"/>
    <mergeCell ref="C8:C9"/>
    <mergeCell ref="H8:H10"/>
    <mergeCell ref="D6:F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J19"/>
  <sheetViews>
    <sheetView workbookViewId="0">
      <selection activeCell="G22" sqref="G22"/>
    </sheetView>
  </sheetViews>
  <sheetFormatPr baseColWidth="10" defaultRowHeight="15" x14ac:dyDescent="0.25"/>
  <cols>
    <col min="5" max="5" width="13.140625" bestFit="1" customWidth="1"/>
    <col min="8" max="8" width="38.42578125" bestFit="1" customWidth="1"/>
    <col min="9" max="9" width="27.5703125" bestFit="1" customWidth="1"/>
    <col min="10" max="10" width="14.85546875" bestFit="1" customWidth="1"/>
  </cols>
  <sheetData>
    <row r="3" spans="2:10" ht="18.75" x14ac:dyDescent="0.3">
      <c r="B3" s="37" t="s">
        <v>37</v>
      </c>
      <c r="C3" s="37" t="s">
        <v>38</v>
      </c>
      <c r="D3" s="37" t="s">
        <v>39</v>
      </c>
      <c r="E3" s="37" t="s">
        <v>58</v>
      </c>
    </row>
    <row r="4" spans="2:10" x14ac:dyDescent="0.25">
      <c r="B4" s="17">
        <v>101</v>
      </c>
      <c r="C4" s="17" t="s">
        <v>40</v>
      </c>
      <c r="D4" s="17" t="s">
        <v>55</v>
      </c>
      <c r="E4" s="17" t="s">
        <v>59</v>
      </c>
    </row>
    <row r="5" spans="2:10" x14ac:dyDescent="0.25">
      <c r="B5" s="17">
        <v>102</v>
      </c>
      <c r="C5" s="17" t="s">
        <v>41</v>
      </c>
      <c r="D5" s="17" t="s">
        <v>56</v>
      </c>
      <c r="E5" s="17" t="s">
        <v>60</v>
      </c>
    </row>
    <row r="6" spans="2:10" ht="18.75" x14ac:dyDescent="0.3">
      <c r="B6" s="17">
        <v>103</v>
      </c>
      <c r="C6" s="17" t="s">
        <v>42</v>
      </c>
      <c r="D6" s="17" t="s">
        <v>56</v>
      </c>
      <c r="E6" s="17" t="s">
        <v>59</v>
      </c>
      <c r="H6" s="40" t="s">
        <v>68</v>
      </c>
      <c r="I6" s="41" t="s">
        <v>69</v>
      </c>
      <c r="J6" s="41" t="s">
        <v>70</v>
      </c>
    </row>
    <row r="7" spans="2:10" ht="18.75" x14ac:dyDescent="0.3">
      <c r="B7" s="17">
        <v>104</v>
      </c>
      <c r="C7" s="17" t="s">
        <v>43</v>
      </c>
      <c r="D7" s="17" t="s">
        <v>55</v>
      </c>
      <c r="E7" s="17" t="s">
        <v>60</v>
      </c>
      <c r="H7" s="44" t="s">
        <v>65</v>
      </c>
      <c r="I7" s="38" t="s">
        <v>61</v>
      </c>
      <c r="J7" s="39">
        <f>COUNT(B4:B19)</f>
        <v>16</v>
      </c>
    </row>
    <row r="8" spans="2:10" ht="18.75" x14ac:dyDescent="0.3">
      <c r="B8" s="17">
        <v>105</v>
      </c>
      <c r="C8" s="17" t="s">
        <v>44</v>
      </c>
      <c r="D8" s="17" t="s">
        <v>55</v>
      </c>
      <c r="E8" s="17" t="s">
        <v>60</v>
      </c>
      <c r="H8" s="44" t="s">
        <v>65</v>
      </c>
      <c r="I8" s="38" t="s">
        <v>63</v>
      </c>
      <c r="J8" s="39">
        <f>COUNTA(C4:C19)</f>
        <v>16</v>
      </c>
    </row>
    <row r="9" spans="2:10" ht="18.75" x14ac:dyDescent="0.3">
      <c r="B9" s="17">
        <v>106</v>
      </c>
      <c r="C9" s="17" t="s">
        <v>45</v>
      </c>
      <c r="D9" s="17" t="s">
        <v>56</v>
      </c>
      <c r="E9" s="17" t="s">
        <v>59</v>
      </c>
      <c r="H9" s="44" t="s">
        <v>66</v>
      </c>
      <c r="I9" s="38" t="s">
        <v>62</v>
      </c>
      <c r="J9" s="39">
        <f>COUNTIF(D4:D19,"Mujer")</f>
        <v>8</v>
      </c>
    </row>
    <row r="10" spans="2:10" ht="18.75" x14ac:dyDescent="0.3">
      <c r="B10" s="17">
        <v>107</v>
      </c>
      <c r="C10" s="17" t="s">
        <v>46</v>
      </c>
      <c r="D10" s="17" t="s">
        <v>56</v>
      </c>
      <c r="E10" s="17" t="s">
        <v>59</v>
      </c>
      <c r="H10" s="45" t="s">
        <v>67</v>
      </c>
      <c r="I10" s="42" t="s">
        <v>64</v>
      </c>
      <c r="J10" s="43">
        <f>COUNTIFS(D4:D19,"Hombre",E4:E19,"Estudiante")</f>
        <v>6</v>
      </c>
    </row>
    <row r="11" spans="2:10" x14ac:dyDescent="0.25">
      <c r="B11" s="17">
        <v>108</v>
      </c>
      <c r="C11" s="17" t="s">
        <v>47</v>
      </c>
      <c r="D11" s="17" t="s">
        <v>55</v>
      </c>
      <c r="E11" s="17" t="s">
        <v>60</v>
      </c>
    </row>
    <row r="12" spans="2:10" x14ac:dyDescent="0.25">
      <c r="B12" s="17">
        <v>109</v>
      </c>
      <c r="C12" s="17" t="s">
        <v>48</v>
      </c>
      <c r="D12" s="17" t="s">
        <v>56</v>
      </c>
      <c r="E12" s="17" t="s">
        <v>59</v>
      </c>
    </row>
    <row r="13" spans="2:10" x14ac:dyDescent="0.25">
      <c r="B13" s="17">
        <v>110</v>
      </c>
      <c r="C13" s="17" t="s">
        <v>57</v>
      </c>
      <c r="D13" s="17" t="s">
        <v>56</v>
      </c>
      <c r="E13" s="17" t="s">
        <v>59</v>
      </c>
    </row>
    <row r="14" spans="2:10" x14ac:dyDescent="0.25">
      <c r="B14" s="17">
        <v>111</v>
      </c>
      <c r="C14" s="17" t="s">
        <v>49</v>
      </c>
      <c r="D14" s="17" t="s">
        <v>55</v>
      </c>
      <c r="E14" s="17" t="s">
        <v>60</v>
      </c>
    </row>
    <row r="15" spans="2:10" x14ac:dyDescent="0.25">
      <c r="B15" s="17">
        <v>112</v>
      </c>
      <c r="C15" s="17" t="s">
        <v>50</v>
      </c>
      <c r="D15" s="17" t="s">
        <v>55</v>
      </c>
      <c r="E15" s="17" t="s">
        <v>60</v>
      </c>
    </row>
    <row r="16" spans="2:10" x14ac:dyDescent="0.25">
      <c r="B16" s="17">
        <v>113</v>
      </c>
      <c r="C16" s="17" t="s">
        <v>51</v>
      </c>
      <c r="D16" s="17" t="s">
        <v>55</v>
      </c>
      <c r="E16" s="17" t="s">
        <v>59</v>
      </c>
    </row>
    <row r="17" spans="2:5" x14ac:dyDescent="0.25">
      <c r="B17" s="17">
        <v>114</v>
      </c>
      <c r="C17" s="17" t="s">
        <v>52</v>
      </c>
      <c r="D17" s="17" t="s">
        <v>56</v>
      </c>
      <c r="E17" s="17" t="s">
        <v>60</v>
      </c>
    </row>
    <row r="18" spans="2:5" x14ac:dyDescent="0.25">
      <c r="B18" s="17">
        <v>115</v>
      </c>
      <c r="C18" s="17" t="s">
        <v>53</v>
      </c>
      <c r="D18" s="17" t="s">
        <v>56</v>
      </c>
      <c r="E18" s="17" t="s">
        <v>59</v>
      </c>
    </row>
    <row r="19" spans="2:5" x14ac:dyDescent="0.25">
      <c r="B19" s="17">
        <v>116</v>
      </c>
      <c r="C19" s="17" t="s">
        <v>54</v>
      </c>
      <c r="D19" s="17" t="s">
        <v>55</v>
      </c>
      <c r="E19" s="17" t="s">
        <v>60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I16"/>
  <sheetViews>
    <sheetView workbookViewId="0">
      <selection activeCell="M23" sqref="M23"/>
    </sheetView>
  </sheetViews>
  <sheetFormatPr baseColWidth="10" defaultRowHeight="15" x14ac:dyDescent="0.25"/>
  <cols>
    <col min="2" max="2" width="11.5703125" customWidth="1"/>
    <col min="3" max="3" width="14.5703125" bestFit="1" customWidth="1"/>
    <col min="4" max="4" width="10" customWidth="1"/>
    <col min="5" max="5" width="8.42578125" customWidth="1"/>
    <col min="6" max="6" width="14.5703125" customWidth="1"/>
    <col min="7" max="7" width="11.140625" customWidth="1"/>
    <col min="8" max="9" width="11.85546875" customWidth="1"/>
  </cols>
  <sheetData>
    <row r="3" spans="2:9" x14ac:dyDescent="0.25">
      <c r="B3" s="1" t="s">
        <v>71</v>
      </c>
      <c r="C3" s="1" t="s">
        <v>38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90</v>
      </c>
    </row>
    <row r="4" spans="2:9" x14ac:dyDescent="0.25">
      <c r="B4" s="1">
        <v>1001</v>
      </c>
      <c r="C4" s="1" t="s">
        <v>77</v>
      </c>
      <c r="D4" s="1">
        <v>10</v>
      </c>
      <c r="E4" s="1">
        <v>10</v>
      </c>
      <c r="F4" s="1">
        <v>10</v>
      </c>
      <c r="G4" s="1">
        <v>10</v>
      </c>
      <c r="H4" s="1">
        <v>10</v>
      </c>
      <c r="I4" s="1"/>
    </row>
    <row r="5" spans="2:9" x14ac:dyDescent="0.25">
      <c r="B5" s="1">
        <v>1002</v>
      </c>
      <c r="C5" s="1" t="s">
        <v>78</v>
      </c>
      <c r="D5" s="1">
        <v>10</v>
      </c>
      <c r="E5" s="1">
        <v>8</v>
      </c>
      <c r="F5" s="1">
        <v>10</v>
      </c>
      <c r="G5" s="1">
        <v>7</v>
      </c>
      <c r="H5" s="1">
        <v>9</v>
      </c>
      <c r="I5" s="1"/>
    </row>
    <row r="6" spans="2:9" x14ac:dyDescent="0.25">
      <c r="B6" s="1">
        <v>1003</v>
      </c>
      <c r="C6" s="1" t="s">
        <v>79</v>
      </c>
      <c r="D6" s="1">
        <v>8</v>
      </c>
      <c r="E6" s="1">
        <v>8</v>
      </c>
      <c r="F6" s="1">
        <v>9</v>
      </c>
      <c r="G6" s="1">
        <v>8</v>
      </c>
      <c r="H6" s="1">
        <v>7</v>
      </c>
      <c r="I6" s="1"/>
    </row>
    <row r="7" spans="2:9" x14ac:dyDescent="0.25">
      <c r="B7" s="1">
        <v>1004</v>
      </c>
      <c r="C7" s="1" t="s">
        <v>80</v>
      </c>
      <c r="D7" s="1">
        <v>10</v>
      </c>
      <c r="E7" s="1">
        <v>8</v>
      </c>
      <c r="F7" s="1">
        <v>10</v>
      </c>
      <c r="G7" s="1">
        <v>9</v>
      </c>
      <c r="H7" s="1">
        <v>10</v>
      </c>
      <c r="I7" s="1"/>
    </row>
    <row r="8" spans="2:9" x14ac:dyDescent="0.25">
      <c r="B8" s="1">
        <v>1005</v>
      </c>
      <c r="C8" s="1" t="s">
        <v>81</v>
      </c>
      <c r="D8" s="1">
        <v>9</v>
      </c>
      <c r="E8" s="1">
        <v>9</v>
      </c>
      <c r="F8" s="1">
        <v>9</v>
      </c>
      <c r="G8" s="1">
        <v>9</v>
      </c>
      <c r="H8" s="1">
        <v>10</v>
      </c>
      <c r="I8" s="1"/>
    </row>
    <row r="9" spans="2:9" x14ac:dyDescent="0.25">
      <c r="B9" s="1">
        <v>1006</v>
      </c>
      <c r="C9" s="1" t="s">
        <v>82</v>
      </c>
      <c r="D9" s="1">
        <v>10</v>
      </c>
      <c r="E9" s="1">
        <v>5</v>
      </c>
      <c r="F9" s="1">
        <v>8</v>
      </c>
      <c r="G9" s="1">
        <v>6</v>
      </c>
      <c r="H9" s="1">
        <v>5</v>
      </c>
      <c r="I9" s="1"/>
    </row>
    <row r="10" spans="2:9" x14ac:dyDescent="0.25">
      <c r="B10" s="1">
        <v>1007</v>
      </c>
      <c r="C10" s="1" t="s">
        <v>83</v>
      </c>
      <c r="D10" s="1">
        <v>7</v>
      </c>
      <c r="E10" s="1">
        <v>7</v>
      </c>
      <c r="F10" s="1">
        <v>8</v>
      </c>
      <c r="G10" s="1">
        <v>10</v>
      </c>
      <c r="H10" s="1">
        <v>9</v>
      </c>
      <c r="I10" s="1"/>
    </row>
    <row r="11" spans="2:9" x14ac:dyDescent="0.25">
      <c r="B11" s="1">
        <v>1008</v>
      </c>
      <c r="C11" s="1" t="s">
        <v>84</v>
      </c>
      <c r="D11" s="1">
        <v>9</v>
      </c>
      <c r="E11" s="1">
        <v>10</v>
      </c>
      <c r="F11" s="1">
        <v>7</v>
      </c>
      <c r="G11" s="1">
        <v>5</v>
      </c>
      <c r="H11" s="1">
        <v>8</v>
      </c>
      <c r="I11" s="1"/>
    </row>
    <row r="12" spans="2:9" x14ac:dyDescent="0.25">
      <c r="B12" s="1">
        <v>1009</v>
      </c>
      <c r="C12" s="1" t="s">
        <v>85</v>
      </c>
      <c r="D12" s="1">
        <v>10</v>
      </c>
      <c r="E12" s="1">
        <v>9</v>
      </c>
      <c r="F12" s="1">
        <v>10</v>
      </c>
      <c r="G12" s="1">
        <v>8</v>
      </c>
      <c r="H12" s="1">
        <v>10</v>
      </c>
      <c r="I12" s="1"/>
    </row>
    <row r="13" spans="2:9" x14ac:dyDescent="0.25">
      <c r="B13" s="1">
        <v>1010</v>
      </c>
      <c r="C13" s="1" t="s">
        <v>86</v>
      </c>
      <c r="D13" s="1">
        <v>7</v>
      </c>
      <c r="E13" s="1">
        <v>10</v>
      </c>
      <c r="F13" s="1">
        <v>9</v>
      </c>
      <c r="G13" s="1">
        <v>6</v>
      </c>
      <c r="H13" s="1">
        <v>10</v>
      </c>
      <c r="I13" s="1"/>
    </row>
    <row r="14" spans="2:9" x14ac:dyDescent="0.25">
      <c r="B14" s="1">
        <v>1011</v>
      </c>
      <c r="C14" s="1" t="s">
        <v>87</v>
      </c>
      <c r="D14" s="1">
        <v>9</v>
      </c>
      <c r="E14" s="1">
        <v>6</v>
      </c>
      <c r="F14" s="1">
        <v>10</v>
      </c>
      <c r="G14" s="1">
        <v>10</v>
      </c>
      <c r="H14" s="1">
        <v>9</v>
      </c>
      <c r="I14" s="1"/>
    </row>
    <row r="15" spans="2:9" x14ac:dyDescent="0.25">
      <c r="B15" s="1">
        <v>1012</v>
      </c>
      <c r="C15" s="1" t="s">
        <v>88</v>
      </c>
      <c r="D15" s="1">
        <v>10</v>
      </c>
      <c r="E15" s="1">
        <v>10</v>
      </c>
      <c r="F15" s="1">
        <v>10</v>
      </c>
      <c r="G15" s="1">
        <v>10</v>
      </c>
      <c r="H15" s="1">
        <v>10</v>
      </c>
      <c r="I15" s="1"/>
    </row>
    <row r="16" spans="2:9" x14ac:dyDescent="0.25">
      <c r="B16" s="1">
        <v>1013</v>
      </c>
      <c r="C16" s="1" t="s">
        <v>89</v>
      </c>
      <c r="D16" s="1">
        <v>10</v>
      </c>
      <c r="E16" s="1">
        <v>10</v>
      </c>
      <c r="F16" s="1">
        <v>8</v>
      </c>
      <c r="G16" s="1">
        <v>8</v>
      </c>
      <c r="H16" s="1">
        <v>8</v>
      </c>
      <c r="I16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SUMA</vt:lpstr>
      <vt:lpstr>SUMA.SI</vt:lpstr>
      <vt:lpstr>SUMA.SI.CONJUNTO</vt:lpstr>
      <vt:lpstr>M.MULT</vt:lpstr>
      <vt:lpstr>CONTAR</vt:lpstr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2022-03-25T20:29:14Z</dcterms:created>
  <dcterms:modified xsi:type="dcterms:W3CDTF">2022-03-25T21:56:03Z</dcterms:modified>
</cp:coreProperties>
</file>