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8777243-9C04-45F7-B41B-75DB7892F28A}" xr6:coauthVersionLast="47" xr6:coauthVersionMax="47" xr10:uidLastSave="{00000000-0000-0000-0000-000000000000}"/>
  <bookViews>
    <workbookView xWindow="-108" yWindow="-108" windowWidth="23256" windowHeight="12456" xr2:uid="{F2ABA67A-801E-482B-A67D-B181394DB85F}"/>
  </bookViews>
  <sheets>
    <sheet name="COMPARACION PRODUC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G9" i="1"/>
  <c r="B6" i="1"/>
  <c r="F11" i="1"/>
  <c r="E11" i="1"/>
  <c r="D11" i="1"/>
  <c r="G10" i="1"/>
  <c r="C10" i="1"/>
  <c r="C11" i="1" s="1"/>
  <c r="B10" i="1"/>
  <c r="B11" i="1" s="1"/>
  <c r="G6" i="1"/>
  <c r="F6" i="1"/>
  <c r="E6" i="1"/>
  <c r="C6" i="1"/>
  <c r="E5" i="1"/>
  <c r="D5" i="1"/>
  <c r="D6" i="1" s="1"/>
  <c r="C5" i="1"/>
  <c r="B5" i="1"/>
  <c r="B4" i="1"/>
  <c r="G11" i="1" l="1"/>
</calcChain>
</file>

<file path=xl/sharedStrings.xml><?xml version="1.0" encoding="utf-8"?>
<sst xmlns="http://schemas.openxmlformats.org/spreadsheetml/2006/main" count="20" uniqueCount="14">
  <si>
    <t>PRECIO</t>
  </si>
  <si>
    <t>LECHE ENTERA SANTA CLARA</t>
  </si>
  <si>
    <t>WAL-MART</t>
  </si>
  <si>
    <t>SAMs</t>
  </si>
  <si>
    <t>TIENDA</t>
  </si>
  <si>
    <t>AMAZON</t>
  </si>
  <si>
    <t>OXXO</t>
  </si>
  <si>
    <t>CAMIÓN</t>
  </si>
  <si>
    <t>PRECIO POR LITRO</t>
  </si>
  <si>
    <t>SHAMPOO FRUCTIS</t>
  </si>
  <si>
    <t>SORIANA</t>
  </si>
  <si>
    <t>BODEGA AURRERA</t>
  </si>
  <si>
    <t>CANTIDAD (ENVASES)</t>
  </si>
  <si>
    <t>CANTIDAD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</si>
</sst>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Fill="1"/>
    <xf numFmtId="164" fontId="0" fillId="0" borderId="0" xfId="0" applyNumberFormat="1"/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5019-7D8C-4888-BD6D-99908079E49E}">
  <dimension ref="A3:G11"/>
  <sheetViews>
    <sheetView tabSelected="1" workbookViewId="0">
      <selection activeCell="A10" sqref="A10"/>
    </sheetView>
  </sheetViews>
  <sheetFormatPr baseColWidth="10" defaultRowHeight="14.4" x14ac:dyDescent="0.3"/>
  <cols>
    <col min="1" max="1" width="25.109375" bestFit="1" customWidth="1"/>
    <col min="2" max="2" width="15.5546875" bestFit="1" customWidth="1"/>
    <col min="3" max="3" width="13.88671875" bestFit="1" customWidth="1"/>
    <col min="4" max="5" width="16.44140625" bestFit="1" customWidth="1"/>
    <col min="6" max="6" width="10.5546875" bestFit="1" customWidth="1"/>
    <col min="7" max="7" width="11.21875" bestFit="1" customWidth="1"/>
  </cols>
  <sheetData>
    <row r="3" spans="1:7" x14ac:dyDescent="0.3">
      <c r="A3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3">
      <c r="A4" t="s">
        <v>12</v>
      </c>
      <c r="B4">
        <f>6*4</f>
        <v>24</v>
      </c>
      <c r="C4">
        <v>12</v>
      </c>
      <c r="D4">
        <v>2</v>
      </c>
      <c r="E4">
        <v>24</v>
      </c>
      <c r="F4">
        <v>2</v>
      </c>
      <c r="G4">
        <v>6</v>
      </c>
    </row>
    <row r="5" spans="1:7" x14ac:dyDescent="0.3">
      <c r="A5" t="s">
        <v>0</v>
      </c>
      <c r="B5" s="2">
        <f>135*4</f>
        <v>540</v>
      </c>
      <c r="C5" s="2">
        <f>277.23-6.24</f>
        <v>270.99</v>
      </c>
      <c r="D5" s="2">
        <f>2*28</f>
        <v>56</v>
      </c>
      <c r="E5" s="2">
        <f>576-57.59</f>
        <v>518.41</v>
      </c>
      <c r="F5" s="2">
        <v>50</v>
      </c>
      <c r="G5" s="2">
        <v>126</v>
      </c>
    </row>
    <row r="6" spans="1:7" x14ac:dyDescent="0.3">
      <c r="A6" t="s">
        <v>8</v>
      </c>
      <c r="B6" s="2">
        <f>B5/B4</f>
        <v>22.5</v>
      </c>
      <c r="C6" s="2">
        <f t="shared" ref="B6:G6" si="0">C5/C4</f>
        <v>22.5825</v>
      </c>
      <c r="D6" s="2">
        <f t="shared" si="0"/>
        <v>28</v>
      </c>
      <c r="E6" s="2">
        <f>E5/E4</f>
        <v>21.600416666666664</v>
      </c>
      <c r="F6" s="2">
        <f t="shared" si="0"/>
        <v>25</v>
      </c>
      <c r="G6" s="2">
        <f t="shared" si="0"/>
        <v>21</v>
      </c>
    </row>
    <row r="8" spans="1:7" x14ac:dyDescent="0.3">
      <c r="A8" s="4" t="s">
        <v>9</v>
      </c>
      <c r="B8" s="1" t="s">
        <v>2</v>
      </c>
      <c r="C8" s="1" t="s">
        <v>10</v>
      </c>
      <c r="D8" s="1" t="s">
        <v>11</v>
      </c>
      <c r="E8" s="1" t="s">
        <v>11</v>
      </c>
      <c r="F8" s="1" t="s">
        <v>3</v>
      </c>
      <c r="G8" s="1" t="s">
        <v>5</v>
      </c>
    </row>
    <row r="9" spans="1:7" x14ac:dyDescent="0.3">
      <c r="A9" t="s">
        <v>13</v>
      </c>
      <c r="B9">
        <f>0.65*4</f>
        <v>2.6</v>
      </c>
      <c r="C9">
        <f>0.65</f>
        <v>0.65</v>
      </c>
      <c r="D9">
        <v>0.65</v>
      </c>
      <c r="E9">
        <v>1</v>
      </c>
      <c r="F9">
        <v>0.65</v>
      </c>
      <c r="G9">
        <f>(0.65*3)</f>
        <v>1.9500000000000002</v>
      </c>
    </row>
    <row r="10" spans="1:7" x14ac:dyDescent="0.3">
      <c r="A10" t="s">
        <v>0</v>
      </c>
      <c r="B10" s="2">
        <f>(4*62.93)+27.31-81.03</f>
        <v>197.99999999999997</v>
      </c>
      <c r="C10" s="2">
        <f>49.9</f>
        <v>49.9</v>
      </c>
      <c r="D10" s="2">
        <v>39.9</v>
      </c>
      <c r="E10" s="2">
        <v>59.33</v>
      </c>
      <c r="F10" s="2">
        <v>50.85</v>
      </c>
      <c r="G10" s="2">
        <f>(38*3)</f>
        <v>114</v>
      </c>
    </row>
    <row r="11" spans="1:7" x14ac:dyDescent="0.3">
      <c r="A11" t="s">
        <v>8</v>
      </c>
      <c r="B11" s="3">
        <f t="shared" ref="B11:G11" si="1">SUM(B10/B9)</f>
        <v>76.153846153846146</v>
      </c>
      <c r="C11" s="3">
        <f t="shared" si="1"/>
        <v>76.769230769230759</v>
      </c>
      <c r="D11" s="3">
        <f t="shared" si="1"/>
        <v>61.38461538461538</v>
      </c>
      <c r="E11" s="3">
        <f t="shared" si="1"/>
        <v>59.33</v>
      </c>
      <c r="F11" s="3">
        <f t="shared" si="1"/>
        <v>78.230769230769226</v>
      </c>
      <c r="G11" s="3">
        <f t="shared" si="1"/>
        <v>58.461538461538453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COMPARACION 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Emii Alarcon</dc:creator>
  <cp:lastModifiedBy>Emii Alarcon</cp:lastModifiedBy>
  <dcterms:created xsi:type="dcterms:W3CDTF">2023-01-26T05:57:21Z</dcterms:created>
  <dcterms:modified xsi:type="dcterms:W3CDTF">2023-01-28T01:28:09Z</dcterms:modified>
</cp:coreProperties>
</file>